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15" yWindow="15" windowWidth="22455" windowHeight="10530" activeTab="0"/>
  </bookViews>
  <sheets>
    <sheet name="barn_types_e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'barn_types_e'!$A$1:$J$67</definedName>
  </definedNames>
  <calcPr fullCalcOnLoad="1"/>
</workbook>
</file>

<file path=xl/sharedStrings.xml><?xml version="1.0" encoding="utf-8"?>
<sst xmlns="http://schemas.openxmlformats.org/spreadsheetml/2006/main" count="60" uniqueCount="27">
  <si>
    <t>Tie Stall operation</t>
  </si>
  <si>
    <t>Free Stall operation</t>
  </si>
  <si>
    <t>Province</t>
  </si>
  <si>
    <t>Number of barns</t>
  </si>
  <si>
    <t>%</t>
  </si>
  <si>
    <t xml:space="preserve">Herd Size </t>
  </si>
  <si>
    <t>Herd Size</t>
  </si>
  <si>
    <t>BC</t>
  </si>
  <si>
    <t>AB</t>
  </si>
  <si>
    <t>SK</t>
  </si>
  <si>
    <t>MB</t>
  </si>
  <si>
    <t>ON</t>
  </si>
  <si>
    <t>QC</t>
  </si>
  <si>
    <t>NB</t>
  </si>
  <si>
    <t>NS</t>
  </si>
  <si>
    <t>PE</t>
  </si>
  <si>
    <t>NL</t>
  </si>
  <si>
    <t>Canada</t>
  </si>
  <si>
    <t>[1] Based on Herds Enrolled in Milk Recording Program</t>
  </si>
  <si>
    <t>DAIRY BARNS WITH ROBOTIC MILKING SYSTEM BY TYPE IN CANADA [1]</t>
  </si>
  <si>
    <t>Total Number of barns</t>
  </si>
  <si>
    <t>-</t>
  </si>
  <si>
    <t>Total
Number 
of barns</t>
  </si>
  <si>
    <t>DAIRY BARNS BY TYPE IN CANADA [1]</t>
  </si>
  <si>
    <t xml:space="preserve">Compiled by Agriculture and Agri-Food Canada, Animal Industry Division, Market Information Section </t>
  </si>
  <si>
    <t>Source: Lactanet</t>
  </si>
  <si>
    <t>Unrecorded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</si>
</sst>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.5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8"/>
      <color indexed="5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000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indexed="9"/>
      </left>
      <right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indexed="9"/>
      </top>
      <bottom style="thin"/>
    </border>
    <border>
      <left style="thin"/>
      <right/>
      <top style="thin"/>
      <bottom style="thin">
        <color theme="0" tint="-0.3499799966812134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3499799966812134"/>
      </top>
      <bottom style="thin"/>
    </border>
    <border>
      <left/>
      <right/>
      <top style="thin">
        <color theme="0" tint="-0.4999699890613556"/>
      </top>
      <bottom style="thin"/>
    </border>
    <border>
      <left/>
      <right style="thin">
        <color theme="0" tint="-0.4999699890613556"/>
      </right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9"/>
      </right>
      <top style="thin"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 style="thin">
        <color theme="0"/>
      </left>
      <right/>
      <top style="thin"/>
      <bottom/>
    </border>
    <border>
      <left/>
      <right/>
      <top style="thin"/>
      <bottom/>
    </border>
    <border>
      <left/>
      <right style="thin">
        <color theme="0"/>
      </right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theme="0"/>
      </left>
      <right/>
      <top style="thin"/>
      <bottom style="thin">
        <color indexed="9"/>
      </bottom>
    </border>
    <border>
      <left/>
      <right style="thin">
        <color theme="0"/>
      </right>
      <top style="thin"/>
      <bottom style="thin">
        <color indexed="9"/>
      </bottom>
    </border>
    <border>
      <left style="thin">
        <color theme="0"/>
      </left>
      <right/>
      <top style="thin"/>
      <bottom style="thin">
        <color theme="0"/>
      </bottom>
    </border>
    <border>
      <left/>
      <right style="thin">
        <color indexed="9"/>
      </right>
      <top style="thin"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26" fillId="0" borderId="0" xfId="55" applyFont="1" applyBorder="1" applyAlignment="1">
      <alignment vertical="center"/>
      <protection/>
    </xf>
    <xf numFmtId="0" fontId="0" fillId="0" borderId="0" xfId="0" applyFont="1" applyAlignment="1">
      <alignment/>
    </xf>
    <xf numFmtId="0" fontId="27" fillId="0" borderId="0" xfId="55" applyFont="1" applyFill="1" applyBorder="1" applyAlignment="1">
      <alignment vertical="center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3" fillId="33" borderId="11" xfId="55" applyFont="1" applyFill="1" applyBorder="1" applyAlignment="1">
      <alignment horizontal="center" vertical="center" wrapText="1"/>
      <protection/>
    </xf>
    <xf numFmtId="0" fontId="13" fillId="33" borderId="12" xfId="55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/>
    </xf>
    <xf numFmtId="3" fontId="46" fillId="0" borderId="13" xfId="0" applyNumberFormat="1" applyFont="1" applyFill="1" applyBorder="1" applyAlignment="1">
      <alignment/>
    </xf>
    <xf numFmtId="0" fontId="48" fillId="0" borderId="0" xfId="55" applyFont="1" applyBorder="1" applyAlignment="1">
      <alignment vertical="center"/>
      <protection/>
    </xf>
    <xf numFmtId="0" fontId="46" fillId="0" borderId="0" xfId="0" applyFont="1" applyAlignment="1">
      <alignment/>
    </xf>
    <xf numFmtId="0" fontId="13" fillId="33" borderId="14" xfId="55" applyFont="1" applyFill="1" applyBorder="1" applyAlignment="1">
      <alignment horizontal="center" vertical="center" wrapText="1"/>
      <protection/>
    </xf>
    <xf numFmtId="0" fontId="29" fillId="34" borderId="0" xfId="55" applyFont="1" applyFill="1">
      <alignment/>
      <protection/>
    </xf>
    <xf numFmtId="0" fontId="26" fillId="0" borderId="0" xfId="55" applyFont="1" applyBorder="1" applyAlignment="1">
      <alignment horizontal="center" vertical="center"/>
      <protection/>
    </xf>
    <xf numFmtId="3" fontId="27" fillId="0" borderId="13" xfId="55" applyNumberFormat="1" applyFont="1" applyBorder="1" applyAlignment="1">
      <alignment horizontal="center" vertical="center"/>
      <protection/>
    </xf>
    <xf numFmtId="3" fontId="0" fillId="0" borderId="13" xfId="0" applyNumberFormat="1" applyFont="1" applyBorder="1" applyAlignment="1">
      <alignment/>
    </xf>
    <xf numFmtId="164" fontId="0" fillId="0" borderId="13" xfId="58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164" fontId="46" fillId="0" borderId="13" xfId="58" applyNumberFormat="1" applyFont="1" applyFill="1" applyBorder="1" applyAlignment="1">
      <alignment/>
    </xf>
    <xf numFmtId="41" fontId="46" fillId="0" borderId="13" xfId="0" applyNumberFormat="1" applyFont="1" applyFill="1" applyBorder="1" applyAlignment="1" quotePrefix="1">
      <alignment horizontal="right"/>
    </xf>
    <xf numFmtId="0" fontId="0" fillId="0" borderId="0" xfId="0" applyFont="1" applyAlignment="1">
      <alignment wrapText="1"/>
    </xf>
    <xf numFmtId="3" fontId="27" fillId="0" borderId="15" xfId="55" applyNumberFormat="1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164" fontId="0" fillId="0" borderId="16" xfId="58" applyNumberFormat="1" applyFont="1" applyBorder="1" applyAlignment="1">
      <alignment/>
    </xf>
    <xf numFmtId="164" fontId="0" fillId="0" borderId="17" xfId="58" applyNumberFormat="1" applyFont="1" applyBorder="1" applyAlignment="1">
      <alignment/>
    </xf>
    <xf numFmtId="41" fontId="0" fillId="0" borderId="18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3" fontId="46" fillId="0" borderId="20" xfId="0" applyNumberFormat="1" applyFont="1" applyFill="1" applyBorder="1" applyAlignment="1">
      <alignment/>
    </xf>
    <xf numFmtId="3" fontId="27" fillId="0" borderId="21" xfId="55" applyNumberFormat="1" applyFont="1" applyBorder="1" applyAlignment="1">
      <alignment horizontal="center" vertical="center"/>
      <protection/>
    </xf>
    <xf numFmtId="164" fontId="30" fillId="0" borderId="17" xfId="55" applyNumberFormat="1" applyFont="1" applyBorder="1" applyAlignment="1">
      <alignment horizontal="right"/>
      <protection/>
    </xf>
    <xf numFmtId="164" fontId="0" fillId="0" borderId="22" xfId="58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46" fillId="0" borderId="24" xfId="0" applyNumberFormat="1" applyFont="1" applyFill="1" applyBorder="1" applyAlignment="1">
      <alignment/>
    </xf>
    <xf numFmtId="41" fontId="0" fillId="0" borderId="23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4" fontId="0" fillId="0" borderId="0" xfId="58" applyNumberFormat="1" applyFont="1" applyBorder="1" applyAlignment="1">
      <alignment/>
    </xf>
    <xf numFmtId="41" fontId="0" fillId="0" borderId="16" xfId="0" applyNumberFormat="1" applyFont="1" applyBorder="1" applyAlignment="1">
      <alignment horizontal="right"/>
    </xf>
    <xf numFmtId="3" fontId="27" fillId="0" borderId="25" xfId="55" applyNumberFormat="1" applyFont="1" applyBorder="1" applyAlignment="1">
      <alignment horizontal="center" vertical="center"/>
      <protection/>
    </xf>
    <xf numFmtId="164" fontId="0" fillId="0" borderId="26" xfId="58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46" fillId="0" borderId="28" xfId="0" applyNumberFormat="1" applyFont="1" applyFill="1" applyBorder="1" applyAlignment="1">
      <alignment/>
    </xf>
    <xf numFmtId="3" fontId="46" fillId="0" borderId="29" xfId="0" applyNumberFormat="1" applyFont="1" applyFill="1" applyBorder="1" applyAlignment="1">
      <alignment/>
    </xf>
    <xf numFmtId="164" fontId="46" fillId="0" borderId="30" xfId="58" applyNumberFormat="1" applyFont="1" applyFill="1" applyBorder="1" applyAlignment="1">
      <alignment/>
    </xf>
    <xf numFmtId="3" fontId="46" fillId="0" borderId="31" xfId="0" applyNumberFormat="1" applyFont="1" applyFill="1" applyBorder="1" applyAlignment="1" quotePrefix="1">
      <alignment horizontal="right"/>
    </xf>
    <xf numFmtId="3" fontId="46" fillId="0" borderId="32" xfId="0" applyNumberFormat="1" applyFont="1" applyFill="1" applyBorder="1" applyAlignment="1">
      <alignment/>
    </xf>
    <xf numFmtId="164" fontId="46" fillId="0" borderId="33" xfId="58" applyNumberFormat="1" applyFont="1" applyFill="1" applyBorder="1" applyAlignment="1">
      <alignment/>
    </xf>
    <xf numFmtId="41" fontId="46" fillId="0" borderId="31" xfId="0" applyNumberFormat="1" applyFont="1" applyFill="1" applyBorder="1" applyAlignment="1">
      <alignment/>
    </xf>
    <xf numFmtId="41" fontId="46" fillId="0" borderId="34" xfId="0" applyNumberFormat="1" applyFont="1" applyFill="1" applyBorder="1" applyAlignment="1">
      <alignment/>
    </xf>
    <xf numFmtId="0" fontId="26" fillId="0" borderId="0" xfId="55" applyFont="1" applyBorder="1" applyAlignment="1">
      <alignment horizontal="center" vertical="center"/>
      <protection/>
    </xf>
    <xf numFmtId="0" fontId="13" fillId="33" borderId="35" xfId="55" applyFont="1" applyFill="1" applyBorder="1" applyAlignment="1">
      <alignment horizontal="center" vertical="center"/>
      <protection/>
    </xf>
    <xf numFmtId="0" fontId="30" fillId="33" borderId="36" xfId="55" applyFont="1" applyFill="1" applyBorder="1">
      <alignment/>
      <protection/>
    </xf>
    <xf numFmtId="0" fontId="13" fillId="33" borderId="37" xfId="55" applyFont="1" applyFill="1" applyBorder="1" applyAlignment="1">
      <alignment horizontal="center" vertical="center" wrapText="1"/>
      <protection/>
    </xf>
    <xf numFmtId="0" fontId="13" fillId="33" borderId="38" xfId="55" applyFont="1" applyFill="1" applyBorder="1" applyAlignment="1">
      <alignment horizontal="center" vertical="center" wrapText="1"/>
      <protection/>
    </xf>
    <xf numFmtId="0" fontId="13" fillId="33" borderId="39" xfId="55" applyFont="1" applyFill="1" applyBorder="1" applyAlignment="1">
      <alignment horizontal="center" vertical="center" wrapText="1"/>
      <protection/>
    </xf>
    <xf numFmtId="0" fontId="13" fillId="33" borderId="40" xfId="55" applyFont="1" applyFill="1" applyBorder="1" applyAlignment="1">
      <alignment horizontal="center" vertical="center" wrapText="1"/>
      <protection/>
    </xf>
    <xf numFmtId="0" fontId="13" fillId="33" borderId="41" xfId="55" applyFont="1" applyFill="1" applyBorder="1" applyAlignment="1">
      <alignment horizontal="center" vertical="center" wrapText="1"/>
      <protection/>
    </xf>
    <xf numFmtId="0" fontId="13" fillId="33" borderId="42" xfId="55" applyFont="1" applyFill="1" applyBorder="1" applyAlignment="1">
      <alignment horizontal="center" vertical="center" wrapText="1"/>
      <protection/>
    </xf>
    <xf numFmtId="0" fontId="13" fillId="33" borderId="43" xfId="55" applyFont="1" applyFill="1" applyBorder="1" applyAlignment="1">
      <alignment horizontal="center" vertical="center" wrapText="1"/>
      <protection/>
    </xf>
    <xf numFmtId="0" fontId="13" fillId="33" borderId="44" xfId="55" applyFont="1" applyFill="1" applyBorder="1" applyAlignment="1">
      <alignment horizontal="center" vertical="center"/>
      <protection/>
    </xf>
    <xf numFmtId="0" fontId="13" fillId="33" borderId="45" xfId="55" applyFont="1" applyFill="1" applyBorder="1" applyAlignment="1">
      <alignment horizontal="center" vertical="center"/>
      <protection/>
    </xf>
    <xf numFmtId="0" fontId="13" fillId="33" borderId="46" xfId="55" applyFont="1" applyFill="1" applyBorder="1" applyAlignment="1">
      <alignment horizontal="center" vertical="center" wrapText="1"/>
      <protection/>
    </xf>
    <xf numFmtId="0" fontId="13" fillId="33" borderId="47" xfId="55" applyFont="1" applyFill="1" applyBorder="1" applyAlignment="1">
      <alignment horizontal="center" vertical="center" wrapText="1"/>
      <protection/>
    </xf>
    <xf numFmtId="0" fontId="13" fillId="33" borderId="48" xfId="55" applyFont="1" applyFill="1" applyBorder="1" applyAlignment="1">
      <alignment horizontal="center" vertical="center" wrapText="1"/>
      <protection/>
    </xf>
    <xf numFmtId="0" fontId="13" fillId="33" borderId="49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 of Dairy Barns by Type</a:t>
            </a:r>
          </a:p>
        </c:rich>
      </c:tx>
      <c:layout>
        <c:manualLayout>
          <c:xMode val="factor"/>
          <c:yMode val="factor"/>
          <c:x val="-0.0075"/>
          <c:y val="-0.02375"/>
        </c:manualLayout>
      </c:layout>
      <c:spPr>
        <a:noFill/>
        <a:ln w="3175">
          <a:noFill/>
        </a:ln>
      </c:spPr>
    </c:title>
    <c:view3D>
      <c:rotX val="20"/>
      <c:hPercent val="47"/>
      <c:rotY val="20"/>
      <c:depthPercent val="210"/>
      <c:rAngAx val="1"/>
    </c:view3D>
    <c:plotArea>
      <c:layout>
        <c:manualLayout>
          <c:xMode val="edge"/>
          <c:yMode val="edge"/>
          <c:x val="0.0415"/>
          <c:y val="0.0575"/>
          <c:w val="0.9555"/>
          <c:h val="0.888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'[1]barn_types_e'!$C$4</c:f>
              <c:strCache>
                <c:ptCount val="1"/>
                <c:pt idx="0">
                  <c:v>Tie Stall operation</c:v>
                </c:pt>
              </c:strCache>
            </c:strRef>
          </c:tx>
          <c:spPr>
            <a:solidFill>
              <a:srgbClr val="D7C5B1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'[1]old - barn_types_e'!$A$5:$A$14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QC</c:v>
                </c:pt>
                <c:pt idx="6">
                  <c:v>NB</c:v>
                </c:pt>
                <c:pt idx="7">
                  <c:v>NS</c:v>
                </c:pt>
                <c:pt idx="8">
                  <c:v>PE</c:v>
                </c:pt>
                <c:pt idx="9">
                  <c:v>NL</c:v>
                </c:pt>
              </c:strCache>
            </c:strRef>
          </c:cat>
          <c:val>
            <c:numRef>
              <c:f>'[1]barn_types_e'!$D$7:$D$16</c:f>
              <c:numCache>
                <c:ptCount val="10"/>
                <c:pt idx="0">
                  <c:v>0.04046242774566474</c:v>
                </c:pt>
                <c:pt idx="1">
                  <c:v>0.07377049180327869</c:v>
                </c:pt>
                <c:pt idx="2">
                  <c:v>0.12903225806451613</c:v>
                </c:pt>
                <c:pt idx="3">
                  <c:v>0.3793103448275862</c:v>
                </c:pt>
                <c:pt idx="4">
                  <c:v>0.6717791411042945</c:v>
                </c:pt>
                <c:pt idx="5">
                  <c:v>0.905628581058308</c:v>
                </c:pt>
                <c:pt idx="6">
                  <c:v>0.4864864864864865</c:v>
                </c:pt>
                <c:pt idx="7">
                  <c:v>0.5154639175257731</c:v>
                </c:pt>
                <c:pt idx="8">
                  <c:v>0.5301204819277109</c:v>
                </c:pt>
                <c:pt idx="9">
                  <c:v>0.16666666666666666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'[1]barn_types_e'!$G$4</c:f>
              <c:strCache>
                <c:ptCount val="1"/>
                <c:pt idx="0">
                  <c:v>Free Stall operation</c:v>
                </c:pt>
              </c:strCache>
            </c:strRef>
          </c:tx>
          <c:spPr>
            <a:solidFill>
              <a:srgbClr val="ABBC6C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'[1]old - barn_types_e'!$A$5:$A$14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QC</c:v>
                </c:pt>
                <c:pt idx="6">
                  <c:v>NB</c:v>
                </c:pt>
                <c:pt idx="7">
                  <c:v>NS</c:v>
                </c:pt>
                <c:pt idx="8">
                  <c:v>PE</c:v>
                </c:pt>
                <c:pt idx="9">
                  <c:v>NL</c:v>
                </c:pt>
              </c:strCache>
            </c:strRef>
          </c:cat>
          <c:val>
            <c:numRef>
              <c:f>'[1]barn_types_e'!$G$7:$G$16</c:f>
              <c:numCache>
                <c:ptCount val="10"/>
                <c:pt idx="0">
                  <c:v>0.9595375722543352</c:v>
                </c:pt>
                <c:pt idx="1">
                  <c:v>0.9262295081967213</c:v>
                </c:pt>
                <c:pt idx="2">
                  <c:v>0.8709677419354839</c:v>
                </c:pt>
                <c:pt idx="3">
                  <c:v>0.6206896551724138</c:v>
                </c:pt>
                <c:pt idx="4">
                  <c:v>0.3282208588957055</c:v>
                </c:pt>
                <c:pt idx="5">
                  <c:v>0.09437141894169195</c:v>
                </c:pt>
                <c:pt idx="6">
                  <c:v>0.5135135135135135</c:v>
                </c:pt>
                <c:pt idx="7">
                  <c:v>0.4845360824742268</c:v>
                </c:pt>
                <c:pt idx="8">
                  <c:v>0.46987951807228917</c:v>
                </c:pt>
                <c:pt idx="9">
                  <c:v>0.8333333333333334</c:v>
                </c:pt>
              </c:numCache>
            </c:numRef>
          </c:val>
          <c:shape val="cylinder"/>
        </c:ser>
        <c:overlap val="100"/>
        <c:gapWidth val="500"/>
        <c:gapDepth val="190"/>
        <c:shape val="cylinder"/>
        <c:axId val="1337558"/>
        <c:axId val="12038023"/>
      </c:bar3DChart>
      <c:catAx>
        <c:axId val="1337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Province</a:t>
                </a:r>
              </a:p>
            </c:rich>
          </c:tx>
          <c:layout>
            <c:manualLayout>
              <c:xMode val="factor"/>
              <c:yMode val="factor"/>
              <c:x val="0.0075"/>
              <c:y val="0.09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38023"/>
        <c:crosses val="autoZero"/>
        <c:auto val="1"/>
        <c:lblOffset val="100"/>
        <c:tickLblSkip val="1"/>
        <c:noMultiLvlLbl val="0"/>
      </c:catAx>
      <c:valAx>
        <c:axId val="12038023"/>
        <c:scaling>
          <c:orientation val="minMax"/>
        </c:scaling>
        <c:axPos val="l"/>
        <c:delete val="1"/>
        <c:majorTickMark val="out"/>
        <c:minorTickMark val="none"/>
        <c:tickLblPos val="nextTo"/>
        <c:crossAx val="1337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1345"/>
          <c:w val="0.18525"/>
          <c:h val="0.6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FE8E1"/>
        </a:solidFill>
        <a:ln w="3175">
          <a:solidFill>
            <a:srgbClr val="3333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Dairy Barns with Robotic Milking System by Type in Canada</a:t>
            </a:r>
          </a:p>
        </c:rich>
      </c:tx>
      <c:layout>
        <c:manualLayout>
          <c:xMode val="factor"/>
          <c:yMode val="factor"/>
          <c:x val="0.03925"/>
          <c:y val="-0.034"/>
        </c:manualLayout>
      </c:layout>
      <c:spPr>
        <a:noFill/>
        <a:ln w="3175"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7075"/>
          <c:y val="0.17"/>
          <c:w val="0.84625"/>
          <c:h val="0.81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33000">
                    <a:srgbClr val="F0EBD5"/>
                  </a:gs>
                  <a:gs pos="72000">
                    <a:srgbClr val="948A54"/>
                  </a:gs>
                  <a:gs pos="100000">
                    <a:srgbClr val="948A54"/>
                  </a:gs>
                </a:gsLst>
                <a:path path="rect">
                  <a:fillToRect l="50000" t="50000" r="50000" b="50000"/>
                </a:path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BF1DE"/>
                  </a:gs>
                  <a:gs pos="50000">
                    <a:srgbClr val="77933C"/>
                  </a:gs>
                  <a:gs pos="100000">
                    <a:srgbClr val="4F62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Tie stall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71     8%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Free Stall     849    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numRef>
              <c:f>'[1]barn_types_e'!$D$51</c:f>
              <c:numCache>
                <c:ptCount val="1"/>
                <c:pt idx="0">
                  <c:v>71</c:v>
                </c:pt>
              </c:numCache>
            </c:numRef>
          </c:cat>
          <c:val>
            <c:numRef>
              <c:f>('[1]barn_types_e'!$D$51,'[1]barn_types_e'!$G$51)</c:f>
              <c:numCache>
                <c:ptCount val="2"/>
                <c:pt idx="0">
                  <c:v>71</c:v>
                </c:pt>
                <c:pt idx="1">
                  <c:v>849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 of Dairy Barns 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with Robotic Milking System by Type</a:t>
            </a:r>
          </a:p>
        </c:rich>
      </c:tx>
      <c:layout>
        <c:manualLayout>
          <c:xMode val="factor"/>
          <c:yMode val="factor"/>
          <c:x val="-0.00825"/>
          <c:y val="-0.0365"/>
        </c:manualLayout>
      </c:layout>
      <c:spPr>
        <a:noFill/>
        <a:ln w="3175">
          <a:noFill/>
        </a:ln>
      </c:spPr>
    </c:title>
    <c:view3D>
      <c:rotX val="20"/>
      <c:hPercent val="47"/>
      <c:rotY val="20"/>
      <c:depthPercent val="210"/>
      <c:rAngAx val="1"/>
    </c:view3D>
    <c:plotArea>
      <c:layout>
        <c:manualLayout>
          <c:xMode val="edge"/>
          <c:yMode val="edge"/>
          <c:x val="0.04575"/>
          <c:y val="0.111"/>
          <c:w val="0.96425"/>
          <c:h val="0.854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'[1]barn_types_e'!$E$38</c:f>
              <c:strCache>
                <c:ptCount val="1"/>
                <c:pt idx="0">
                  <c:v>Tie Stall operation</c:v>
                </c:pt>
              </c:strCache>
            </c:strRef>
          </c:tx>
          <c:spPr>
            <a:solidFill>
              <a:srgbClr val="D7C5B1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'[1]old - barn_types_e'!$A$5:$A$14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QC</c:v>
                </c:pt>
                <c:pt idx="6">
                  <c:v>NB</c:v>
                </c:pt>
                <c:pt idx="7">
                  <c:v>NS</c:v>
                </c:pt>
                <c:pt idx="8">
                  <c:v>PE</c:v>
                </c:pt>
                <c:pt idx="9">
                  <c:v>NL</c:v>
                </c:pt>
              </c:strCache>
            </c:strRef>
          </c:cat>
          <c:val>
            <c:numRef>
              <c:f>'[1]barn_types_e'!$E$41:$E$50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0.03773584905660377</c:v>
                </c:pt>
                <c:pt idx="4">
                  <c:v>0.009966777408637873</c:v>
                </c:pt>
                <c:pt idx="5">
                  <c:v>0.16080402010050251</c:v>
                </c:pt>
                <c:pt idx="6">
                  <c:v>0.09523809523809523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'[1]barn_types_e'!$H$38</c:f>
              <c:strCache>
                <c:ptCount val="1"/>
                <c:pt idx="0">
                  <c:v>Free Stall operation</c:v>
                </c:pt>
              </c:strCache>
            </c:strRef>
          </c:tx>
          <c:spPr>
            <a:solidFill>
              <a:srgbClr val="ABBC6C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'[1]old - barn_types_e'!$A$5:$A$14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QC</c:v>
                </c:pt>
                <c:pt idx="6">
                  <c:v>NB</c:v>
                </c:pt>
                <c:pt idx="7">
                  <c:v>NS</c:v>
                </c:pt>
                <c:pt idx="8">
                  <c:v>PE</c:v>
                </c:pt>
                <c:pt idx="9">
                  <c:v>NL</c:v>
                </c:pt>
              </c:strCache>
            </c:strRef>
          </c:cat>
          <c:val>
            <c:numRef>
              <c:f>'[1]barn_types_e'!$H$41:$H$50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0.9622641509433962</c:v>
                </c:pt>
                <c:pt idx="4">
                  <c:v>0.9900332225913622</c:v>
                </c:pt>
                <c:pt idx="5">
                  <c:v>0.8391959798994975</c:v>
                </c:pt>
                <c:pt idx="6">
                  <c:v>0.9047619047619048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hape val="cylinder"/>
        </c:ser>
        <c:overlap val="100"/>
        <c:gapWidth val="500"/>
        <c:gapDepth val="190"/>
        <c:shape val="cylinder"/>
        <c:axId val="41233344"/>
        <c:axId val="35555777"/>
      </c:bar3DChart>
      <c:catAx>
        <c:axId val="4123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Province</a:t>
                </a:r>
              </a:p>
            </c:rich>
          </c:tx>
          <c:layout>
            <c:manualLayout>
              <c:xMode val="factor"/>
              <c:yMode val="factor"/>
              <c:x val="0.00425"/>
              <c:y val="0.07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555777"/>
        <c:crosses val="autoZero"/>
        <c:auto val="1"/>
        <c:lblOffset val="100"/>
        <c:tickLblSkip val="1"/>
        <c:noMultiLvlLbl val="0"/>
      </c:catAx>
      <c:valAx>
        <c:axId val="35555777"/>
        <c:scaling>
          <c:orientation val="minMax"/>
        </c:scaling>
        <c:axPos val="l"/>
        <c:delete val="1"/>
        <c:majorTickMark val="out"/>
        <c:minorTickMark val="none"/>
        <c:tickLblPos val="nextTo"/>
        <c:crossAx val="41233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13425"/>
          <c:w val="0.157"/>
          <c:h val="0.6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FE8E1"/>
        </a:solidFill>
        <a:ln w="3175">
          <a:solidFill>
            <a:srgbClr val="3333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17</xdr:row>
      <xdr:rowOff>152400</xdr:rowOff>
    </xdr:from>
    <xdr:to>
      <xdr:col>10</xdr:col>
      <xdr:colOff>95250</xdr:colOff>
      <xdr:row>30</xdr:row>
      <xdr:rowOff>171450</xdr:rowOff>
    </xdr:to>
    <xdr:graphicFrame>
      <xdr:nvGraphicFramePr>
        <xdr:cNvPr id="1" name="Chart_barn2_e"/>
        <xdr:cNvGraphicFramePr/>
      </xdr:nvGraphicFramePr>
      <xdr:xfrm>
        <a:off x="3076575" y="3429000"/>
        <a:ext cx="48291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4</xdr:col>
      <xdr:colOff>123825</xdr:colOff>
      <xdr:row>64</xdr:row>
      <xdr:rowOff>47625</xdr:rowOff>
    </xdr:to>
    <xdr:graphicFrame>
      <xdr:nvGraphicFramePr>
        <xdr:cNvPr id="2" name="Chart_barn1_robotic_e"/>
        <xdr:cNvGraphicFramePr/>
      </xdr:nvGraphicFramePr>
      <xdr:xfrm>
        <a:off x="0" y="9696450"/>
        <a:ext cx="32480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104775</xdr:colOff>
      <xdr:row>52</xdr:row>
      <xdr:rowOff>57150</xdr:rowOff>
    </xdr:from>
    <xdr:to>
      <xdr:col>9</xdr:col>
      <xdr:colOff>609600</xdr:colOff>
      <xdr:row>65</xdr:row>
      <xdr:rowOff>47625</xdr:rowOff>
    </xdr:to>
    <xdr:graphicFrame>
      <xdr:nvGraphicFramePr>
        <xdr:cNvPr id="3" name="Chart_barn2_robotic_e"/>
        <xdr:cNvGraphicFramePr/>
      </xdr:nvGraphicFramePr>
      <xdr:xfrm>
        <a:off x="3228975" y="9753600"/>
        <a:ext cx="441007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17</xdr:row>
      <xdr:rowOff>142875</xdr:rowOff>
    </xdr:from>
    <xdr:to>
      <xdr:col>4</xdr:col>
      <xdr:colOff>295275</xdr:colOff>
      <xdr:row>30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419475"/>
          <a:ext cx="341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ID-MIS\DATA%20MANAGEMENT\1%20-%20Pivot%20Tables%20-%20Masters\1%20-%20The%20Farm\3%20-%20Farming%20Operations%20and%20Inventories\2%20-%20Barn%20Types\Pivot%20-%20Barn%20Types%20-%20Annual%20Report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 - Barn Types"/>
      <sheetName val="Change Request"/>
      <sheetName val="Info &amp; Summary"/>
      <sheetName val="barn_types_e"/>
      <sheetName val="barn_types_f"/>
      <sheetName val="barn_types_e-HTML"/>
      <sheetName val="barn_types_f-HTML"/>
      <sheetName val="Validation"/>
      <sheetName val="barn_types"/>
      <sheetName val="old - barn_types_e"/>
      <sheetName val="old - barn_types_f"/>
      <sheetName val="Example - New Layout"/>
      <sheetName val="Raw Data - 2016"/>
      <sheetName val="Raw Data - 2017"/>
      <sheetName val="Raw Data - 2018"/>
      <sheetName val="Raw Data - 2020"/>
    </sheetNames>
    <sheetDataSet>
      <sheetData sheetId="3">
        <row r="4">
          <cell r="C4" t="str">
            <v>Tie Stall operation</v>
          </cell>
          <cell r="G4" t="str">
            <v>Free Stall operation</v>
          </cell>
        </row>
        <row r="7">
          <cell r="D7">
            <v>0.04046242774566474</v>
          </cell>
          <cell r="G7">
            <v>0.9595375722543352</v>
          </cell>
        </row>
        <row r="8">
          <cell r="D8">
            <v>0.07377049180327869</v>
          </cell>
          <cell r="G8">
            <v>0.9262295081967213</v>
          </cell>
        </row>
        <row r="9">
          <cell r="D9">
            <v>0.12903225806451613</v>
          </cell>
          <cell r="G9">
            <v>0.8709677419354839</v>
          </cell>
        </row>
        <row r="10">
          <cell r="D10">
            <v>0.3793103448275862</v>
          </cell>
          <cell r="G10">
            <v>0.6206896551724138</v>
          </cell>
        </row>
        <row r="11">
          <cell r="D11">
            <v>0.6717791411042945</v>
          </cell>
          <cell r="G11">
            <v>0.3282208588957055</v>
          </cell>
        </row>
        <row r="12">
          <cell r="D12">
            <v>0.905628581058308</v>
          </cell>
          <cell r="G12">
            <v>0.09437141894169195</v>
          </cell>
        </row>
        <row r="13">
          <cell r="D13">
            <v>0.4864864864864865</v>
          </cell>
          <cell r="G13">
            <v>0.5135135135135135</v>
          </cell>
        </row>
        <row r="14">
          <cell r="D14">
            <v>0.5154639175257731</v>
          </cell>
          <cell r="G14">
            <v>0.4845360824742268</v>
          </cell>
        </row>
        <row r="15">
          <cell r="D15">
            <v>0.5301204819277109</v>
          </cell>
          <cell r="G15">
            <v>0.46987951807228917</v>
          </cell>
        </row>
        <row r="16">
          <cell r="D16">
            <v>0.16666666666666666</v>
          </cell>
          <cell r="G16">
            <v>0.8333333333333334</v>
          </cell>
        </row>
        <row r="36">
          <cell r="C36">
            <v>2020</v>
          </cell>
        </row>
        <row r="38">
          <cell r="E38" t="str">
            <v>Tie Stall operation</v>
          </cell>
          <cell r="H38" t="str">
            <v>Free Stall operation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57</v>
          </cell>
          <cell r="H41">
            <v>1</v>
          </cell>
          <cell r="I41">
            <v>158.3</v>
          </cell>
          <cell r="J41">
            <v>57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57</v>
          </cell>
          <cell r="H42">
            <v>1</v>
          </cell>
          <cell r="I42">
            <v>145.8</v>
          </cell>
          <cell r="J42">
            <v>57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17</v>
          </cell>
          <cell r="H43">
            <v>1</v>
          </cell>
          <cell r="I43">
            <v>141.1</v>
          </cell>
          <cell r="J43">
            <v>17</v>
          </cell>
        </row>
        <row r="44">
          <cell r="D44">
            <v>2</v>
          </cell>
          <cell r="E44">
            <v>0.03773584905660377</v>
          </cell>
          <cell r="F44">
            <v>60.5</v>
          </cell>
          <cell r="G44">
            <v>51</v>
          </cell>
          <cell r="H44">
            <v>0.9622641509433962</v>
          </cell>
          <cell r="I44">
            <v>192.9</v>
          </cell>
          <cell r="J44">
            <v>53</v>
          </cell>
        </row>
        <row r="45">
          <cell r="D45">
            <v>3</v>
          </cell>
          <cell r="E45">
            <v>0.009966777408637873</v>
          </cell>
          <cell r="F45">
            <v>154.7</v>
          </cell>
          <cell r="G45">
            <v>298</v>
          </cell>
          <cell r="H45">
            <v>0.9900332225913622</v>
          </cell>
          <cell r="I45">
            <v>113.6</v>
          </cell>
          <cell r="J45">
            <v>301</v>
          </cell>
        </row>
        <row r="46">
          <cell r="D46">
            <v>64</v>
          </cell>
          <cell r="E46">
            <v>0.16080402010050251</v>
          </cell>
          <cell r="F46">
            <v>85.4</v>
          </cell>
          <cell r="G46">
            <v>334</v>
          </cell>
          <cell r="H46">
            <v>0.8391959798994975</v>
          </cell>
          <cell r="I46">
            <v>109.4</v>
          </cell>
          <cell r="J46">
            <v>398</v>
          </cell>
        </row>
        <row r="47">
          <cell r="D47">
            <v>2</v>
          </cell>
          <cell r="E47">
            <v>0.09523809523809523</v>
          </cell>
          <cell r="F47">
            <v>98</v>
          </cell>
          <cell r="G47">
            <v>19</v>
          </cell>
          <cell r="H47">
            <v>0.9047619047619048</v>
          </cell>
          <cell r="I47">
            <v>86.2</v>
          </cell>
          <cell r="J47">
            <v>21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12</v>
          </cell>
          <cell r="H48">
            <v>1</v>
          </cell>
          <cell r="I48">
            <v>122.7</v>
          </cell>
          <cell r="J48">
            <v>12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4</v>
          </cell>
          <cell r="H49">
            <v>1</v>
          </cell>
          <cell r="I49">
            <v>169.3</v>
          </cell>
          <cell r="J49">
            <v>4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D51">
            <v>71</v>
          </cell>
          <cell r="E51">
            <v>0.07717391304347826</v>
          </cell>
          <cell r="F51">
            <v>0</v>
          </cell>
          <cell r="G51">
            <v>849</v>
          </cell>
          <cell r="H51">
            <v>0.9228260869565217</v>
          </cell>
          <cell r="I51">
            <v>0</v>
          </cell>
          <cell r="J51">
            <v>920</v>
          </cell>
        </row>
      </sheetData>
      <sheetData sheetId="9">
        <row r="5">
          <cell r="A5" t="str">
            <v>BC</v>
          </cell>
        </row>
        <row r="6">
          <cell r="A6" t="str">
            <v>AB</v>
          </cell>
        </row>
        <row r="7">
          <cell r="A7" t="str">
            <v>SK</v>
          </cell>
        </row>
        <row r="8">
          <cell r="A8" t="str">
            <v>MB</v>
          </cell>
        </row>
        <row r="9">
          <cell r="A9" t="str">
            <v>ON</v>
          </cell>
        </row>
        <row r="10">
          <cell r="A10" t="str">
            <v>QC</v>
          </cell>
        </row>
        <row r="11">
          <cell r="A11" t="str">
            <v>NB</v>
          </cell>
        </row>
        <row r="12">
          <cell r="A12" t="str">
            <v>NS</v>
          </cell>
        </row>
        <row r="13">
          <cell r="A13" t="str">
            <v>PE</v>
          </cell>
        </row>
        <row r="14">
          <cell r="A14" t="str">
            <v>NL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rn_types_e"/>
      <sheetName val="old - barn_types_e"/>
      <sheetName val="barn_types_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Layout" workbookViewId="0" topLeftCell="A35">
      <selection activeCell="G41" sqref="G41"/>
    </sheetView>
  </sheetViews>
  <sheetFormatPr defaultColWidth="8.8515625" defaultRowHeight="15"/>
  <cols>
    <col min="1" max="10" width="11.7109375" style="3" customWidth="1"/>
    <col min="11" max="11" width="13.00390625" style="3" customWidth="1"/>
    <col min="12" max="13" width="8.8515625" style="3" customWidth="1"/>
    <col min="14" max="14" width="18.57421875" style="3" bestFit="1" customWidth="1"/>
    <col min="15" max="15" width="11.57421875" style="3" customWidth="1"/>
    <col min="16" max="16" width="15.140625" style="3" bestFit="1" customWidth="1"/>
    <col min="17" max="17" width="13.00390625" style="3" customWidth="1"/>
    <col min="18" max="18" width="14.28125" style="3" customWidth="1"/>
    <col min="19" max="19" width="10.421875" style="3" customWidth="1"/>
    <col min="20" max="16384" width="8.8515625" style="3" customWidth="1"/>
  </cols>
  <sheetData>
    <row r="1" spans="1:10" ht="15.75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>
      <c r="A2" s="51">
        <v>2020</v>
      </c>
      <c r="B2" s="51"/>
      <c r="C2" s="51"/>
      <c r="D2" s="51"/>
      <c r="E2" s="51"/>
      <c r="F2" s="51"/>
      <c r="G2" s="51"/>
      <c r="H2" s="51"/>
      <c r="I2" s="51"/>
      <c r="J2" s="51"/>
    </row>
    <row r="3" ht="15">
      <c r="A3" s="4"/>
    </row>
    <row r="4" spans="2:6" ht="3" customHeight="1">
      <c r="B4" s="1" t="s">
        <v>0</v>
      </c>
      <c r="D4" s="1"/>
      <c r="E4" s="1"/>
      <c r="F4" s="1" t="s">
        <v>1</v>
      </c>
    </row>
    <row r="5" spans="1:11" ht="15" customHeight="1">
      <c r="A5" s="61" t="s">
        <v>2</v>
      </c>
      <c r="B5" s="63" t="s">
        <v>0</v>
      </c>
      <c r="C5" s="55"/>
      <c r="D5" s="64"/>
      <c r="E5" s="56" t="s">
        <v>1</v>
      </c>
      <c r="F5" s="57"/>
      <c r="G5" s="58"/>
      <c r="H5" s="65" t="s">
        <v>26</v>
      </c>
      <c r="I5" s="66"/>
      <c r="J5" s="59" t="s">
        <v>22</v>
      </c>
      <c r="K5" s="21"/>
    </row>
    <row r="6" spans="1:10" ht="30">
      <c r="A6" s="62"/>
      <c r="B6" s="5" t="s">
        <v>3</v>
      </c>
      <c r="C6" s="5" t="s">
        <v>4</v>
      </c>
      <c r="D6" s="5" t="s">
        <v>5</v>
      </c>
      <c r="E6" s="5" t="s">
        <v>3</v>
      </c>
      <c r="F6" s="6" t="s">
        <v>4</v>
      </c>
      <c r="G6" s="7" t="s">
        <v>6</v>
      </c>
      <c r="H6" s="6" t="s">
        <v>3</v>
      </c>
      <c r="I6" s="6" t="s">
        <v>6</v>
      </c>
      <c r="J6" s="60"/>
    </row>
    <row r="7" spans="1:10" ht="15">
      <c r="A7" s="22" t="s">
        <v>7</v>
      </c>
      <c r="B7" s="23">
        <v>7</v>
      </c>
      <c r="C7" s="24">
        <v>0.04046242774566474</v>
      </c>
      <c r="D7" s="23">
        <v>54.1</v>
      </c>
      <c r="E7" s="23">
        <v>166</v>
      </c>
      <c r="F7" s="25">
        <v>0.9595375722543352</v>
      </c>
      <c r="G7" s="23">
        <v>215.1</v>
      </c>
      <c r="H7" s="26">
        <v>0</v>
      </c>
      <c r="I7" s="27">
        <v>0</v>
      </c>
      <c r="J7" s="28">
        <f aca="true" t="shared" si="0" ref="J7:J16">B7+E7+H7</f>
        <v>173</v>
      </c>
    </row>
    <row r="8" spans="1:10" ht="13.5" customHeight="1">
      <c r="A8" s="29" t="s">
        <v>8</v>
      </c>
      <c r="B8" s="23">
        <v>18</v>
      </c>
      <c r="C8" s="30">
        <v>0.07377049180327869</v>
      </c>
      <c r="D8" s="23">
        <v>85</v>
      </c>
      <c r="E8" s="23">
        <v>226</v>
      </c>
      <c r="F8" s="31">
        <v>0.9262295081967213</v>
      </c>
      <c r="G8" s="23">
        <v>176.3</v>
      </c>
      <c r="H8" s="32">
        <v>1</v>
      </c>
      <c r="I8" s="33">
        <v>76</v>
      </c>
      <c r="J8" s="34">
        <f t="shared" si="0"/>
        <v>245</v>
      </c>
    </row>
    <row r="9" spans="1:10" ht="15">
      <c r="A9" s="29" t="s">
        <v>9</v>
      </c>
      <c r="B9" s="23">
        <v>8</v>
      </c>
      <c r="C9" s="24">
        <v>0.12903225806451613</v>
      </c>
      <c r="D9" s="23">
        <v>96.6</v>
      </c>
      <c r="E9" s="23">
        <v>54</v>
      </c>
      <c r="F9" s="24">
        <v>0.8709677419354839</v>
      </c>
      <c r="G9" s="23">
        <v>233.3</v>
      </c>
      <c r="H9" s="35">
        <v>0</v>
      </c>
      <c r="I9" s="36">
        <v>0</v>
      </c>
      <c r="J9" s="34">
        <f t="shared" si="0"/>
        <v>62</v>
      </c>
    </row>
    <row r="10" spans="1:10" ht="15">
      <c r="A10" s="29" t="s">
        <v>10</v>
      </c>
      <c r="B10" s="23">
        <v>33</v>
      </c>
      <c r="C10" s="24">
        <v>0.3793103448275862</v>
      </c>
      <c r="D10" s="23">
        <v>87.7</v>
      </c>
      <c r="E10" s="23">
        <v>54</v>
      </c>
      <c r="F10" s="24">
        <v>0.6206896551724138</v>
      </c>
      <c r="G10" s="23">
        <v>242.3</v>
      </c>
      <c r="H10" s="32">
        <v>2</v>
      </c>
      <c r="I10" s="33">
        <v>146</v>
      </c>
      <c r="J10" s="34">
        <f t="shared" si="0"/>
        <v>89</v>
      </c>
    </row>
    <row r="11" spans="1:10" ht="15">
      <c r="A11" s="29" t="s">
        <v>11</v>
      </c>
      <c r="B11" s="37">
        <v>1314</v>
      </c>
      <c r="C11" s="24">
        <v>0.6717791411042945</v>
      </c>
      <c r="D11" s="23">
        <v>61.5</v>
      </c>
      <c r="E11" s="23">
        <v>642</v>
      </c>
      <c r="F11" s="24">
        <v>0.3282208588957055</v>
      </c>
      <c r="G11" s="23">
        <v>141.8</v>
      </c>
      <c r="H11" s="32">
        <v>1</v>
      </c>
      <c r="I11" s="33">
        <v>37</v>
      </c>
      <c r="J11" s="34">
        <f t="shared" si="0"/>
        <v>1957</v>
      </c>
    </row>
    <row r="12" spans="1:10" ht="15">
      <c r="A12" s="29" t="s">
        <v>12</v>
      </c>
      <c r="B12" s="37">
        <v>2687</v>
      </c>
      <c r="C12" s="24">
        <v>0.905628581058308</v>
      </c>
      <c r="D12" s="23">
        <v>65.9</v>
      </c>
      <c r="E12" s="23">
        <v>280</v>
      </c>
      <c r="F12" s="24">
        <v>0.09437141894169195</v>
      </c>
      <c r="G12" s="23">
        <v>142.4</v>
      </c>
      <c r="H12" s="32">
        <v>61</v>
      </c>
      <c r="I12" s="33">
        <v>108.6</v>
      </c>
      <c r="J12" s="34">
        <f t="shared" si="0"/>
        <v>3028</v>
      </c>
    </row>
    <row r="13" spans="1:10" ht="15">
      <c r="A13" s="29" t="s">
        <v>13</v>
      </c>
      <c r="B13" s="23">
        <v>36</v>
      </c>
      <c r="C13" s="24">
        <v>0.4864864864864865</v>
      </c>
      <c r="D13" s="23">
        <v>61</v>
      </c>
      <c r="E13" s="23">
        <v>38</v>
      </c>
      <c r="F13" s="38">
        <v>0.5135135135135135</v>
      </c>
      <c r="G13" s="23">
        <v>170.8</v>
      </c>
      <c r="H13" s="32">
        <v>9</v>
      </c>
      <c r="I13" s="39" t="s">
        <v>21</v>
      </c>
      <c r="J13" s="34">
        <f t="shared" si="0"/>
        <v>83</v>
      </c>
    </row>
    <row r="14" spans="1:10" ht="15" customHeight="1">
      <c r="A14" s="29" t="s">
        <v>14</v>
      </c>
      <c r="B14" s="23">
        <v>50</v>
      </c>
      <c r="C14" s="24">
        <v>0.5154639175257731</v>
      </c>
      <c r="D14" s="23">
        <v>60</v>
      </c>
      <c r="E14" s="23">
        <v>47</v>
      </c>
      <c r="F14" s="24">
        <v>0.4845360824742268</v>
      </c>
      <c r="G14" s="23">
        <v>139.5</v>
      </c>
      <c r="H14" s="32">
        <v>4</v>
      </c>
      <c r="I14" s="36">
        <v>0</v>
      </c>
      <c r="J14" s="34">
        <f t="shared" si="0"/>
        <v>101</v>
      </c>
    </row>
    <row r="15" spans="1:10" ht="15">
      <c r="A15" s="29" t="s">
        <v>15</v>
      </c>
      <c r="B15" s="23">
        <v>44</v>
      </c>
      <c r="C15" s="24">
        <v>0.5301204819277109</v>
      </c>
      <c r="D15" s="23">
        <v>69.9</v>
      </c>
      <c r="E15" s="23">
        <v>39</v>
      </c>
      <c r="F15" s="24">
        <v>0.46987951807228917</v>
      </c>
      <c r="G15" s="23">
        <v>103.7</v>
      </c>
      <c r="H15" s="32">
        <v>4</v>
      </c>
      <c r="I15" s="33">
        <v>61</v>
      </c>
      <c r="J15" s="34">
        <f t="shared" si="0"/>
        <v>87</v>
      </c>
    </row>
    <row r="16" spans="1:10" ht="15">
      <c r="A16" s="40" t="s">
        <v>16</v>
      </c>
      <c r="B16" s="23">
        <v>1</v>
      </c>
      <c r="C16" s="41">
        <v>0.16666666666666666</v>
      </c>
      <c r="D16" s="23">
        <v>249</v>
      </c>
      <c r="E16" s="23">
        <v>5</v>
      </c>
      <c r="F16" s="41">
        <v>0.8333333333333334</v>
      </c>
      <c r="G16" s="23">
        <v>205.6</v>
      </c>
      <c r="H16" s="42">
        <v>1</v>
      </c>
      <c r="I16" s="36">
        <v>0</v>
      </c>
      <c r="J16" s="43">
        <f t="shared" si="0"/>
        <v>7</v>
      </c>
    </row>
    <row r="17" spans="1:10" ht="15">
      <c r="A17" s="8" t="s">
        <v>17</v>
      </c>
      <c r="B17" s="44">
        <f>SUM(B7:B16)</f>
        <v>4198</v>
      </c>
      <c r="C17" s="45">
        <v>0.7302139502522178</v>
      </c>
      <c r="D17" s="46" t="s">
        <v>21</v>
      </c>
      <c r="E17" s="47">
        <f>SUM(E7:E16)</f>
        <v>1551</v>
      </c>
      <c r="F17" s="48">
        <v>0.2697860497477822</v>
      </c>
      <c r="G17" s="49">
        <v>0</v>
      </c>
      <c r="H17" s="44">
        <f>SUM(H7:H16)</f>
        <v>83</v>
      </c>
      <c r="I17" s="50">
        <v>0</v>
      </c>
      <c r="J17" s="9">
        <f>SUM(J7:J16)</f>
        <v>5832</v>
      </c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>
      <c r="A32" s="13" t="s">
        <v>18</v>
      </c>
    </row>
    <row r="33" ht="15">
      <c r="A33" s="13" t="s">
        <v>25</v>
      </c>
    </row>
    <row r="34" ht="15">
      <c r="A34" s="13" t="s">
        <v>24</v>
      </c>
    </row>
    <row r="35" spans="1:15" ht="15.75">
      <c r="A35" s="10" t="s">
        <v>19</v>
      </c>
      <c r="B35" s="51" t="s">
        <v>19</v>
      </c>
      <c r="C35" s="51"/>
      <c r="D35" s="51"/>
      <c r="E35" s="51"/>
      <c r="F35" s="51"/>
      <c r="G35" s="51"/>
      <c r="H35" s="51"/>
      <c r="I35" s="51"/>
      <c r="J35" s="2"/>
      <c r="K35" s="2"/>
      <c r="L35" s="2"/>
      <c r="M35" s="2"/>
      <c r="N35" s="14"/>
      <c r="O35" s="2"/>
    </row>
    <row r="36" spans="1:15" ht="15.75">
      <c r="A36" s="10">
        <v>2016</v>
      </c>
      <c r="B36" s="51">
        <f>'[1]barn_types_e'!C36</f>
        <v>2020</v>
      </c>
      <c r="C36" s="51"/>
      <c r="D36" s="51"/>
      <c r="E36" s="51"/>
      <c r="F36" s="51"/>
      <c r="G36" s="51"/>
      <c r="H36" s="51"/>
      <c r="I36" s="51"/>
      <c r="J36" s="2"/>
      <c r="K36" s="2"/>
      <c r="L36" s="14"/>
      <c r="M36" s="14"/>
      <c r="O36" s="14"/>
    </row>
    <row r="37" spans="2:8" ht="15">
      <c r="B37" s="11"/>
      <c r="C37" s="11"/>
      <c r="G37" s="11"/>
      <c r="H37" s="11"/>
    </row>
    <row r="38" spans="4:10" ht="4.5" customHeight="1">
      <c r="D38" s="1" t="s">
        <v>0</v>
      </c>
      <c r="E38" s="1"/>
      <c r="F38" s="1"/>
      <c r="G38" s="1" t="s">
        <v>1</v>
      </c>
      <c r="H38" s="1"/>
      <c r="I38" s="1"/>
      <c r="J38" s="1"/>
    </row>
    <row r="39" spans="2:9" ht="15" customHeight="1">
      <c r="B39" s="52" t="s">
        <v>2</v>
      </c>
      <c r="C39" s="54" t="s">
        <v>0</v>
      </c>
      <c r="D39" s="55"/>
      <c r="E39" s="55"/>
      <c r="F39" s="56" t="s">
        <v>1</v>
      </c>
      <c r="G39" s="57"/>
      <c r="H39" s="58"/>
      <c r="I39" s="59" t="s">
        <v>20</v>
      </c>
    </row>
    <row r="40" spans="2:9" ht="30">
      <c r="B40" s="53"/>
      <c r="C40" s="5" t="s">
        <v>3</v>
      </c>
      <c r="D40" s="5" t="s">
        <v>4</v>
      </c>
      <c r="E40" s="5" t="s">
        <v>6</v>
      </c>
      <c r="F40" s="5" t="s">
        <v>3</v>
      </c>
      <c r="G40" s="6" t="s">
        <v>4</v>
      </c>
      <c r="H40" s="12" t="s">
        <v>6</v>
      </c>
      <c r="I40" s="60"/>
    </row>
    <row r="41" spans="2:9" ht="13.5" customHeight="1">
      <c r="B41" s="15" t="s">
        <v>7</v>
      </c>
      <c r="C41" s="18">
        <f>'[1]barn_types_e'!D41</f>
        <v>0</v>
      </c>
      <c r="D41" s="18">
        <f>'[1]barn_types_e'!E41</f>
        <v>0</v>
      </c>
      <c r="E41" s="18">
        <f>'[1]barn_types_e'!F41</f>
        <v>0</v>
      </c>
      <c r="F41" s="18">
        <f>'[1]barn_types_e'!G41</f>
        <v>57</v>
      </c>
      <c r="G41" s="17">
        <f>'[1]barn_types_e'!H41</f>
        <v>1</v>
      </c>
      <c r="H41" s="18">
        <f>'[1]barn_types_e'!I41</f>
        <v>158.3</v>
      </c>
      <c r="I41" s="16">
        <f>'[1]barn_types_e'!J41</f>
        <v>57</v>
      </c>
    </row>
    <row r="42" spans="2:9" ht="13.5" customHeight="1">
      <c r="B42" s="15" t="s">
        <v>8</v>
      </c>
      <c r="C42" s="18">
        <f>'[1]barn_types_e'!D42</f>
        <v>0</v>
      </c>
      <c r="D42" s="18">
        <f>'[1]barn_types_e'!E42</f>
        <v>0</v>
      </c>
      <c r="E42" s="18">
        <f>'[1]barn_types_e'!F42</f>
        <v>0</v>
      </c>
      <c r="F42" s="18">
        <f>'[1]barn_types_e'!G42</f>
        <v>57</v>
      </c>
      <c r="G42" s="17">
        <f>'[1]barn_types_e'!H42</f>
        <v>1</v>
      </c>
      <c r="H42" s="18">
        <f>'[1]barn_types_e'!I42</f>
        <v>145.8</v>
      </c>
      <c r="I42" s="16">
        <f>'[1]barn_types_e'!J42</f>
        <v>57</v>
      </c>
    </row>
    <row r="43" spans="2:9" ht="13.5" customHeight="1">
      <c r="B43" s="15" t="s">
        <v>9</v>
      </c>
      <c r="C43" s="18">
        <f>'[1]barn_types_e'!D43</f>
        <v>0</v>
      </c>
      <c r="D43" s="18">
        <f>'[1]barn_types_e'!E43</f>
        <v>0</v>
      </c>
      <c r="E43" s="18">
        <f>'[1]barn_types_e'!F43</f>
        <v>0</v>
      </c>
      <c r="F43" s="18">
        <f>'[1]barn_types_e'!G43</f>
        <v>17</v>
      </c>
      <c r="G43" s="17">
        <f>'[1]barn_types_e'!H43</f>
        <v>1</v>
      </c>
      <c r="H43" s="18">
        <f>'[1]barn_types_e'!I43</f>
        <v>141.1</v>
      </c>
      <c r="I43" s="16">
        <f>'[1]barn_types_e'!J43</f>
        <v>17</v>
      </c>
    </row>
    <row r="44" spans="2:9" ht="13.5" customHeight="1">
      <c r="B44" s="15" t="s">
        <v>10</v>
      </c>
      <c r="C44" s="16">
        <f>'[1]barn_types_e'!D44</f>
        <v>2</v>
      </c>
      <c r="D44" s="17">
        <f>'[1]barn_types_e'!E44</f>
        <v>0.03773584905660377</v>
      </c>
      <c r="E44" s="18">
        <f>'[1]barn_types_e'!F44</f>
        <v>60.5</v>
      </c>
      <c r="F44" s="18">
        <f>'[1]barn_types_e'!G44</f>
        <v>51</v>
      </c>
      <c r="G44" s="17">
        <f>'[1]barn_types_e'!H44</f>
        <v>0.9622641509433962</v>
      </c>
      <c r="H44" s="18">
        <f>'[1]barn_types_e'!I44</f>
        <v>192.9</v>
      </c>
      <c r="I44" s="16">
        <f>'[1]barn_types_e'!J44</f>
        <v>53</v>
      </c>
    </row>
    <row r="45" spans="2:9" ht="13.5" customHeight="1">
      <c r="B45" s="15" t="s">
        <v>11</v>
      </c>
      <c r="C45" s="16">
        <f>'[1]barn_types_e'!D45</f>
        <v>3</v>
      </c>
      <c r="D45" s="17">
        <f>'[1]barn_types_e'!E45</f>
        <v>0.009966777408637873</v>
      </c>
      <c r="E45" s="16">
        <f>'[1]barn_types_e'!F45</f>
        <v>154.7</v>
      </c>
      <c r="F45" s="16">
        <f>'[1]barn_types_e'!G45</f>
        <v>298</v>
      </c>
      <c r="G45" s="17">
        <f>'[1]barn_types_e'!H45</f>
        <v>0.9900332225913622</v>
      </c>
      <c r="H45" s="18">
        <f>'[1]barn_types_e'!I45</f>
        <v>113.6</v>
      </c>
      <c r="I45" s="16">
        <f>'[1]barn_types_e'!J45</f>
        <v>301</v>
      </c>
    </row>
    <row r="46" spans="2:9" ht="13.5" customHeight="1">
      <c r="B46" s="15" t="s">
        <v>12</v>
      </c>
      <c r="C46" s="16">
        <f>'[1]barn_types_e'!D46</f>
        <v>64</v>
      </c>
      <c r="D46" s="17">
        <f>'[1]barn_types_e'!E46</f>
        <v>0.16080402010050251</v>
      </c>
      <c r="E46" s="16">
        <f>'[1]barn_types_e'!F46</f>
        <v>85.4</v>
      </c>
      <c r="F46" s="16">
        <f>'[1]barn_types_e'!G46</f>
        <v>334</v>
      </c>
      <c r="G46" s="17">
        <f>'[1]barn_types_e'!H46</f>
        <v>0.8391959798994975</v>
      </c>
      <c r="H46" s="18">
        <f>'[1]barn_types_e'!I46</f>
        <v>109.4</v>
      </c>
      <c r="I46" s="16">
        <f>'[1]barn_types_e'!J46</f>
        <v>398</v>
      </c>
    </row>
    <row r="47" spans="2:9" ht="13.5" customHeight="1">
      <c r="B47" s="15" t="s">
        <v>13</v>
      </c>
      <c r="C47" s="16">
        <f>'[1]barn_types_e'!D47</f>
        <v>2</v>
      </c>
      <c r="D47" s="17">
        <f>'[1]barn_types_e'!E47</f>
        <v>0.09523809523809523</v>
      </c>
      <c r="E47" s="16">
        <f>'[1]barn_types_e'!F47</f>
        <v>98</v>
      </c>
      <c r="F47" s="16">
        <f>'[1]barn_types_e'!G47</f>
        <v>19</v>
      </c>
      <c r="G47" s="17">
        <f>'[1]barn_types_e'!H47</f>
        <v>0.9047619047619048</v>
      </c>
      <c r="H47" s="18">
        <f>'[1]barn_types_e'!I47</f>
        <v>86.2</v>
      </c>
      <c r="I47" s="16">
        <f>'[1]barn_types_e'!J47</f>
        <v>21</v>
      </c>
    </row>
    <row r="48" spans="2:9" ht="13.5" customHeight="1">
      <c r="B48" s="15" t="s">
        <v>14</v>
      </c>
      <c r="C48" s="18">
        <f>'[1]barn_types_e'!D48</f>
        <v>0</v>
      </c>
      <c r="D48" s="18">
        <f>'[1]barn_types_e'!E48</f>
        <v>0</v>
      </c>
      <c r="E48" s="18">
        <f>'[1]barn_types_e'!F48</f>
        <v>0</v>
      </c>
      <c r="F48" s="18">
        <f>'[1]barn_types_e'!G48</f>
        <v>12</v>
      </c>
      <c r="G48" s="17">
        <f>'[1]barn_types_e'!H48</f>
        <v>1</v>
      </c>
      <c r="H48" s="18">
        <f>'[1]barn_types_e'!I48</f>
        <v>122.7</v>
      </c>
      <c r="I48" s="16">
        <f>'[1]barn_types_e'!J48</f>
        <v>12</v>
      </c>
    </row>
    <row r="49" spans="2:9" ht="13.5" customHeight="1">
      <c r="B49" s="15" t="s">
        <v>15</v>
      </c>
      <c r="C49" s="18">
        <f>'[1]barn_types_e'!D49</f>
        <v>0</v>
      </c>
      <c r="D49" s="18">
        <f>'[1]barn_types_e'!E49</f>
        <v>0</v>
      </c>
      <c r="E49" s="18">
        <f>'[1]barn_types_e'!F49</f>
        <v>0</v>
      </c>
      <c r="F49" s="18">
        <f>'[1]barn_types_e'!G49</f>
        <v>4</v>
      </c>
      <c r="G49" s="17">
        <f>'[1]barn_types_e'!H49</f>
        <v>1</v>
      </c>
      <c r="H49" s="18">
        <f>'[1]barn_types_e'!I49</f>
        <v>169.3</v>
      </c>
      <c r="I49" s="16">
        <f>'[1]barn_types_e'!J49</f>
        <v>4</v>
      </c>
    </row>
    <row r="50" spans="2:9" ht="13.5" customHeight="1">
      <c r="B50" s="15" t="s">
        <v>16</v>
      </c>
      <c r="C50" s="18">
        <f>'[1]barn_types_e'!D50</f>
        <v>0</v>
      </c>
      <c r="D50" s="18">
        <f>'[1]barn_types_e'!E50</f>
        <v>0</v>
      </c>
      <c r="E50" s="18">
        <f>'[1]barn_types_e'!F50</f>
        <v>0</v>
      </c>
      <c r="F50" s="18">
        <f>'[1]barn_types_e'!G50</f>
        <v>0</v>
      </c>
      <c r="G50" s="18">
        <f>'[1]barn_types_e'!H50</f>
        <v>0</v>
      </c>
      <c r="H50" s="18">
        <f>'[1]barn_types_e'!I50</f>
        <v>0</v>
      </c>
      <c r="I50" s="18">
        <v>0</v>
      </c>
    </row>
    <row r="51" spans="2:9" ht="13.5" customHeight="1">
      <c r="B51" s="8" t="s">
        <v>17</v>
      </c>
      <c r="C51" s="9">
        <f>'[1]barn_types_e'!D51</f>
        <v>71</v>
      </c>
      <c r="D51" s="19">
        <f>'[1]barn_types_e'!E51</f>
        <v>0.07717391304347826</v>
      </c>
      <c r="E51" s="20">
        <f>'[1]barn_types_e'!F51</f>
        <v>0</v>
      </c>
      <c r="F51" s="9">
        <f>'[1]barn_types_e'!G51</f>
        <v>849</v>
      </c>
      <c r="G51" s="19">
        <f>'[1]barn_types_e'!H51</f>
        <v>0.9228260869565217</v>
      </c>
      <c r="H51" s="20">
        <f>'[1]barn_types_e'!I51</f>
        <v>0</v>
      </c>
      <c r="I51" s="9">
        <f>'[1]barn_types_e'!J51</f>
        <v>920</v>
      </c>
    </row>
    <row r="52" ht="6" customHeight="1"/>
    <row r="65" ht="12" customHeight="1">
      <c r="A65" s="13" t="s">
        <v>18</v>
      </c>
    </row>
    <row r="66" ht="15">
      <c r="A66" s="13" t="s">
        <v>25</v>
      </c>
    </row>
    <row r="67" ht="15">
      <c r="A67" s="13" t="s">
        <v>24</v>
      </c>
    </row>
  </sheetData>
  <sheetProtection/>
  <mergeCells count="13">
    <mergeCell ref="A1:J1"/>
    <mergeCell ref="A2:J2"/>
    <mergeCell ref="A5:A6"/>
    <mergeCell ref="B5:D5"/>
    <mergeCell ref="E5:G5"/>
    <mergeCell ref="H5:I5"/>
    <mergeCell ref="J5:J6"/>
    <mergeCell ref="B35:I35"/>
    <mergeCell ref="B39:B40"/>
    <mergeCell ref="C39:E39"/>
    <mergeCell ref="F39:H39"/>
    <mergeCell ref="I39:I40"/>
    <mergeCell ref="B36:I36"/>
  </mergeCells>
  <printOptions horizontalCentered="1"/>
  <pageMargins left="0.25" right="0.25" top="0.75" bottom="0.75" header="0.3" footer="0.3"/>
  <pageSetup horizontalDpi="600" verticalDpi="600" orientation="landscape" r:id="rId3"/>
  <headerFooter>
    <oddHeader>&amp;L&amp;G&amp;R&amp;G</oddHeader>
  </headerFooter>
  <customProperties>
    <customPr name="EpmWorksheetKeyString_GUID" r:id="rId4"/>
  </customPropertie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AAFC-AAC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Potvin, Roxanne</dc:creator>
  <cp:keywords/>
  <dc:description/>
  <cp:lastModifiedBy>Merrett, Logan</cp:lastModifiedBy>
  <cp:lastPrinted>2021-04-26T13:54:06Z</cp:lastPrinted>
  <dcterms:created xsi:type="dcterms:W3CDTF">2017-08-03T18:00:16Z</dcterms:created>
  <dcterms:modified xsi:type="dcterms:W3CDTF">2021-04-26T17:56:59Z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